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cievanecek/Library/CloudStorage/Box-Box/Administrative Support Team/Event Planning Materials/"/>
    </mc:Choice>
  </mc:AlternateContent>
  <xr:revisionPtr revIDLastSave="4" documentId="13_ncr:1_{1AD44AF4-4A8E-3A44-ABA9-609A97DD2935}" xr6:coauthVersionLast="47" xr6:coauthVersionMax="47" xr10:uidLastSave="{D8F16A6A-F3A8-4B53-B7A1-43E86F8BA07F}"/>
  <bookViews>
    <workbookView xWindow="40520" yWindow="500" windowWidth="31780" windowHeight="20740" xr2:uid="{1EA4E000-8550-114A-8CB3-2C39F47AC5F9}"/>
  </bookViews>
  <sheets>
    <sheet name="Catering" sheetId="1" r:id="rId1"/>
    <sheet name="Materials or Other Fe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12" i="1"/>
  <c r="E22" i="1"/>
  <c r="E23" i="1"/>
  <c r="E20" i="1"/>
  <c r="E19" i="1"/>
  <c r="H14" i="1"/>
  <c r="H13" i="1"/>
  <c r="E17" i="1"/>
  <c r="F17" i="1"/>
  <c r="D3" i="2"/>
  <c r="D2" i="2"/>
  <c r="D4" i="2" s="1"/>
  <c r="E13" i="1"/>
  <c r="E14" i="1"/>
  <c r="E15" i="1"/>
  <c r="E16" i="1"/>
</calcChain>
</file>

<file path=xl/sharedStrings.xml><?xml version="1.0" encoding="utf-8"?>
<sst xmlns="http://schemas.openxmlformats.org/spreadsheetml/2006/main" count="41" uniqueCount="39">
  <si>
    <t>Event Name:</t>
  </si>
  <si>
    <t>Date:</t>
  </si>
  <si>
    <t>Delivery Time:</t>
  </si>
  <si>
    <t>Location:</t>
  </si>
  <si>
    <t>OOEF:</t>
  </si>
  <si>
    <t>Estimated Guest Count:</t>
  </si>
  <si>
    <t>On-site Contact:</t>
  </si>
  <si>
    <t>Vendor:</t>
  </si>
  <si>
    <t>House Account:</t>
  </si>
  <si>
    <t>Vendor Contact:</t>
  </si>
  <si>
    <t>Account Number:</t>
  </si>
  <si>
    <t>Catering Order</t>
  </si>
  <si>
    <t>Price/unit</t>
  </si>
  <si>
    <t>Qty</t>
  </si>
  <si>
    <t>Total</t>
  </si>
  <si>
    <t>Notes</t>
  </si>
  <si>
    <t>Food &amp; Drink (non-alcohol) Total:</t>
  </si>
  <si>
    <t>Deluxe Client Presentation (includes gluten free, vegetarian, and vegan options)</t>
  </si>
  <si>
    <t>Max Allowed Alcohol Total:</t>
  </si>
  <si>
    <t>Water bottles</t>
  </si>
  <si>
    <t>Alcohol Purchased:</t>
  </si>
  <si>
    <t>Sweet tea with beverage services</t>
  </si>
  <si>
    <t>Fees Total:</t>
  </si>
  <si>
    <t>Hibiscus tea with beverage services</t>
  </si>
  <si>
    <t>Lemonade with beverage service</t>
  </si>
  <si>
    <t>Open Bar (Beer &amp; Wine for 1 hour)</t>
  </si>
  <si>
    <t>Subtotal:</t>
  </si>
  <si>
    <t>Service Fee:</t>
  </si>
  <si>
    <t>Service fee estimated at 25% of the subtotal, but can be adjusted</t>
  </si>
  <si>
    <t>Delivery Fee:</t>
  </si>
  <si>
    <t>Grand Estimated Total:</t>
  </si>
  <si>
    <t>Cost Per Guest</t>
  </si>
  <si>
    <t>Item</t>
  </si>
  <si>
    <t>Quantity</t>
  </si>
  <si>
    <t>Price per</t>
  </si>
  <si>
    <t>Vendor</t>
  </si>
  <si>
    <t>Ordered?</t>
  </si>
  <si>
    <t>Delivered? / Acquired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</si>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</sst>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4" fillId="3" borderId="9" xfId="0" applyNumberFormat="1" applyFont="1" applyFill="1" applyBorder="1"/>
    <xf numFmtId="0" fontId="2" fillId="0" borderId="0" xfId="0" applyFont="1" applyAlignment="1">
      <alignment vertical="top" wrapText="1"/>
    </xf>
    <xf numFmtId="0" fontId="1" fillId="0" borderId="0" xfId="0" applyFont="1"/>
    <xf numFmtId="8" fontId="1" fillId="0" borderId="0" xfId="0" applyNumberFormat="1" applyFont="1"/>
    <xf numFmtId="0" fontId="0" fillId="0" borderId="1" xfId="0" applyBorder="1"/>
    <xf numFmtId="0" fontId="1" fillId="4" borderId="1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0" fillId="0" borderId="11" xfId="0" applyBorder="1"/>
    <xf numFmtId="0" fontId="1" fillId="3" borderId="1" xfId="0" applyFont="1" applyFill="1" applyBorder="1"/>
    <xf numFmtId="0" fontId="0" fillId="0" borderId="3" xfId="0" applyBorder="1" applyAlignment="1">
      <alignment vertical="top" wrapText="1"/>
    </xf>
    <xf numFmtId="164" fontId="1" fillId="5" borderId="4" xfId="0" applyNumberFormat="1" applyFont="1" applyFill="1" applyBorder="1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1" fillId="0" borderId="2" xfId="0" applyFont="1" applyBorder="1"/>
    <xf numFmtId="164" fontId="0" fillId="0" borderId="4" xfId="0" applyNumberFormat="1" applyBorder="1"/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 wrapText="1"/>
    </xf>
    <xf numFmtId="0" fontId="0" fillId="0" borderId="2" xfId="0" applyBorder="1"/>
    <xf numFmtId="164" fontId="1" fillId="0" borderId="9" xfId="0" applyNumberFormat="1" applyFont="1" applyBorder="1"/>
    <xf numFmtId="164" fontId="0" fillId="0" borderId="14" xfId="0" applyNumberFormat="1" applyBorder="1"/>
    <xf numFmtId="164" fontId="0" fillId="0" borderId="16" xfId="0" applyNumberFormat="1" applyBorder="1"/>
    <xf numFmtId="8" fontId="0" fillId="0" borderId="16" xfId="0" applyNumberFormat="1" applyBorder="1"/>
    <xf numFmtId="164" fontId="0" fillId="0" borderId="18" xfId="0" applyNumberFormat="1" applyBorder="1"/>
    <xf numFmtId="164" fontId="0" fillId="0" borderId="3" xfId="0" applyNumberFormat="1" applyBorder="1" applyAlignment="1">
      <alignment vertical="top"/>
    </xf>
    <xf numFmtId="0" fontId="1" fillId="0" borderId="4" xfId="0" applyFont="1" applyBorder="1"/>
    <xf numFmtId="8" fontId="0" fillId="0" borderId="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2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FA5A3-7A96-8340-9EE3-1ADABB29F54C}">
  <dimension ref="A1:L23"/>
  <sheetViews>
    <sheetView tabSelected="1" zoomScale="130" zoomScaleNormal="130" workbookViewId="0">
      <selection activeCell="F25" sqref="F25"/>
    </sheetView>
  </sheetViews>
  <sheetFormatPr defaultColWidth="11" defaultRowHeight="15.95"/>
  <cols>
    <col min="1" max="1" width="22" customWidth="1"/>
    <col min="2" max="2" width="49" customWidth="1"/>
    <col min="3" max="3" width="10.125" customWidth="1"/>
    <col min="4" max="4" width="4.5" customWidth="1"/>
    <col min="5" max="5" width="11.875" customWidth="1"/>
    <col min="6" max="6" width="55.375" customWidth="1"/>
    <col min="7" max="7" width="29.125" style="36" customWidth="1"/>
  </cols>
  <sheetData>
    <row r="1" spans="1:12">
      <c r="A1" s="6" t="s">
        <v>0</v>
      </c>
      <c r="B1" s="47"/>
      <c r="C1" s="47"/>
      <c r="D1" s="47"/>
      <c r="E1" s="47"/>
      <c r="F1" s="47"/>
    </row>
    <row r="2" spans="1:12">
      <c r="A2" s="6" t="s">
        <v>1</v>
      </c>
      <c r="B2" s="47"/>
      <c r="C2" s="47"/>
      <c r="D2" s="47"/>
      <c r="E2" s="47"/>
      <c r="F2" s="47"/>
    </row>
    <row r="3" spans="1:12">
      <c r="A3" s="6" t="s">
        <v>2</v>
      </c>
      <c r="B3" s="44"/>
      <c r="C3" s="45"/>
      <c r="D3" s="45"/>
      <c r="E3" s="45"/>
      <c r="F3" s="46"/>
    </row>
    <row r="4" spans="1:12">
      <c r="A4" s="6" t="s">
        <v>3</v>
      </c>
      <c r="B4" s="44"/>
      <c r="C4" s="45"/>
      <c r="D4" s="45"/>
      <c r="E4" s="45"/>
      <c r="F4" s="46"/>
    </row>
    <row r="5" spans="1:12">
      <c r="A5" s="6" t="s">
        <v>4</v>
      </c>
      <c r="B5" s="47"/>
      <c r="C5" s="47"/>
      <c r="D5" s="47"/>
      <c r="E5" s="47"/>
      <c r="F5" s="47"/>
    </row>
    <row r="6" spans="1:12">
      <c r="A6" s="6" t="s">
        <v>5</v>
      </c>
      <c r="B6" s="44">
        <v>35</v>
      </c>
      <c r="C6" s="45"/>
      <c r="D6" s="45"/>
      <c r="E6" s="45"/>
      <c r="F6" s="46"/>
    </row>
    <row r="7" spans="1:12">
      <c r="A7" s="6" t="s">
        <v>6</v>
      </c>
      <c r="B7" s="44"/>
      <c r="C7" s="45"/>
      <c r="D7" s="45"/>
      <c r="E7" s="45"/>
      <c r="F7" s="46"/>
    </row>
    <row r="8" spans="1:12">
      <c r="A8" s="6" t="s">
        <v>7</v>
      </c>
      <c r="B8" s="44"/>
      <c r="C8" s="45"/>
      <c r="D8" s="45"/>
      <c r="E8" s="45"/>
      <c r="F8" s="46"/>
    </row>
    <row r="9" spans="1:12">
      <c r="A9" s="6" t="s">
        <v>8</v>
      </c>
      <c r="B9" s="44"/>
      <c r="C9" s="45"/>
      <c r="D9" s="45"/>
      <c r="E9" s="45"/>
      <c r="F9" s="46"/>
    </row>
    <row r="10" spans="1:12">
      <c r="A10" s="6" t="s">
        <v>9</v>
      </c>
      <c r="B10" s="44"/>
      <c r="C10" s="45"/>
      <c r="D10" s="45"/>
      <c r="E10" s="45"/>
      <c r="F10" s="46"/>
    </row>
    <row r="11" spans="1:12">
      <c r="A11" s="6" t="s">
        <v>10</v>
      </c>
      <c r="B11" s="47"/>
      <c r="C11" s="47"/>
      <c r="D11" s="47"/>
      <c r="E11" s="47"/>
      <c r="F11" s="47"/>
    </row>
    <row r="12" spans="1:12" ht="15.95" customHeight="1">
      <c r="A12" s="7" t="s">
        <v>11</v>
      </c>
      <c r="B12" s="8"/>
      <c r="C12" s="10" t="s">
        <v>12</v>
      </c>
      <c r="D12" s="10" t="s">
        <v>13</v>
      </c>
      <c r="E12" s="10" t="s">
        <v>14</v>
      </c>
      <c r="F12" s="10" t="s">
        <v>15</v>
      </c>
      <c r="G12" s="33" t="s">
        <v>16</v>
      </c>
      <c r="H12" s="25">
        <f>SUM(E13:E17)</f>
        <v>541.04000000000008</v>
      </c>
      <c r="I12" s="2"/>
      <c r="J12" s="2"/>
      <c r="K12" s="2"/>
      <c r="L12" s="2"/>
    </row>
    <row r="13" spans="1:12" ht="15.95" customHeight="1">
      <c r="A13" s="38" t="s">
        <v>17</v>
      </c>
      <c r="B13" s="38"/>
      <c r="C13" s="22">
        <v>461.7</v>
      </c>
      <c r="D13" s="15">
        <v>1</v>
      </c>
      <c r="E13" s="21">
        <f>PRODUCT(C13*D13)</f>
        <v>461.7</v>
      </c>
      <c r="F13" s="11"/>
      <c r="G13" s="34" t="s">
        <v>18</v>
      </c>
      <c r="H13" s="26">
        <f>H12</f>
        <v>541.04000000000008</v>
      </c>
      <c r="I13" s="2"/>
      <c r="J13" s="2"/>
      <c r="K13" s="2"/>
      <c r="L13" s="2"/>
    </row>
    <row r="14" spans="1:12" ht="15.95" customHeight="1">
      <c r="A14" s="38" t="s">
        <v>19</v>
      </c>
      <c r="B14" s="38"/>
      <c r="C14" s="22">
        <v>2.09</v>
      </c>
      <c r="D14" s="15">
        <v>20</v>
      </c>
      <c r="E14" s="21">
        <f>PRODUCT(C14*D14)</f>
        <v>41.8</v>
      </c>
      <c r="F14" s="15"/>
      <c r="G14" s="34" t="s">
        <v>20</v>
      </c>
      <c r="H14" s="27">
        <f>E18</f>
        <v>300</v>
      </c>
      <c r="I14" s="2"/>
      <c r="J14" s="2"/>
      <c r="K14" s="2"/>
      <c r="L14" s="2"/>
    </row>
    <row r="15" spans="1:12" ht="15.95" customHeight="1">
      <c r="A15" s="38" t="s">
        <v>21</v>
      </c>
      <c r="B15" s="38"/>
      <c r="C15" s="22">
        <v>11.98</v>
      </c>
      <c r="D15" s="15">
        <v>1</v>
      </c>
      <c r="E15" s="21">
        <f>PRODUCT(C15*D15)</f>
        <v>11.98</v>
      </c>
      <c r="F15" s="16"/>
      <c r="G15" s="35" t="s">
        <v>22</v>
      </c>
      <c r="H15" s="28">
        <f>SUM(E20:E21)</f>
        <v>220.26000000000002</v>
      </c>
      <c r="I15" s="2"/>
      <c r="J15" s="2"/>
      <c r="K15" s="2"/>
      <c r="L15" s="2"/>
    </row>
    <row r="16" spans="1:12" ht="15.95" customHeight="1">
      <c r="A16" s="39" t="s">
        <v>23</v>
      </c>
      <c r="B16" s="39"/>
      <c r="C16" s="31">
        <v>11.98</v>
      </c>
      <c r="D16" s="11">
        <v>1</v>
      </c>
      <c r="E16" s="29">
        <f>PRODUCT(C16*D16)</f>
        <v>11.98</v>
      </c>
      <c r="F16" s="32"/>
      <c r="I16" s="2"/>
      <c r="J16" s="2"/>
      <c r="K16" s="2"/>
      <c r="L16" s="2"/>
    </row>
    <row r="17" spans="1:12" ht="15.95" customHeight="1">
      <c r="A17" s="38" t="s">
        <v>24</v>
      </c>
      <c r="B17" s="38"/>
      <c r="C17" s="22">
        <v>13.58</v>
      </c>
      <c r="D17" s="15">
        <v>1</v>
      </c>
      <c r="E17" s="21">
        <f>PRODUCT(C17*D17)</f>
        <v>13.58</v>
      </c>
      <c r="F17" s="21">
        <f>PRODUCT(D17*E17)</f>
        <v>13.58</v>
      </c>
      <c r="I17" s="2"/>
      <c r="J17" s="2"/>
      <c r="K17" s="2"/>
      <c r="L17" s="2"/>
    </row>
    <row r="18" spans="1:12" ht="15.95" customHeight="1">
      <c r="A18" s="38" t="s">
        <v>25</v>
      </c>
      <c r="B18" s="38"/>
      <c r="C18" s="22">
        <v>300</v>
      </c>
      <c r="D18" s="15">
        <v>1</v>
      </c>
      <c r="E18" s="21">
        <v>300</v>
      </c>
      <c r="F18" s="15"/>
      <c r="I18" s="2"/>
      <c r="J18" s="2"/>
      <c r="K18" s="2"/>
      <c r="L18" s="2"/>
    </row>
    <row r="19" spans="1:12">
      <c r="A19" s="51" t="s">
        <v>26</v>
      </c>
      <c r="B19" s="51"/>
      <c r="C19" s="51"/>
      <c r="D19" s="51"/>
      <c r="E19" s="19">
        <f>SUM(E13:E18)</f>
        <v>841.04000000000008</v>
      </c>
      <c r="F19" s="30"/>
      <c r="G19" s="37"/>
      <c r="H19" s="3"/>
      <c r="I19" s="4"/>
      <c r="J19" s="4"/>
      <c r="K19" s="4"/>
      <c r="L19" s="4"/>
    </row>
    <row r="20" spans="1:12" ht="17.100000000000001" thickBot="1">
      <c r="A20" s="40" t="s">
        <v>27</v>
      </c>
      <c r="B20" s="40"/>
      <c r="C20" s="40"/>
      <c r="D20" s="40"/>
      <c r="E20" s="20">
        <f>E19*0.25</f>
        <v>210.26000000000002</v>
      </c>
      <c r="F20" s="23" t="s">
        <v>28</v>
      </c>
      <c r="G20" s="37"/>
      <c r="H20" s="3"/>
      <c r="I20" s="4"/>
      <c r="J20" s="4"/>
      <c r="K20" s="4"/>
      <c r="L20" s="4"/>
    </row>
    <row r="21" spans="1:12" ht="17.100000000000001" thickBot="1">
      <c r="A21" s="40" t="s">
        <v>29</v>
      </c>
      <c r="B21" s="40"/>
      <c r="C21" s="40"/>
      <c r="D21" s="40"/>
      <c r="E21" s="20">
        <v>10</v>
      </c>
      <c r="F21" s="18"/>
      <c r="G21" s="37"/>
      <c r="H21" s="3"/>
      <c r="I21" s="4"/>
      <c r="J21" s="4"/>
      <c r="K21" s="4"/>
      <c r="L21" s="4"/>
    </row>
    <row r="22" spans="1:12" ht="21.95" thickBot="1">
      <c r="A22" s="48" t="s">
        <v>30</v>
      </c>
      <c r="B22" s="49"/>
      <c r="C22" s="49"/>
      <c r="D22" s="50"/>
      <c r="E22" s="1">
        <f>SUM(E19,E20,E21,'Materials or Other Fees'!D4)</f>
        <v>1061.3000000000002</v>
      </c>
      <c r="F22" s="17"/>
    </row>
    <row r="23" spans="1:12" ht="17.100000000000001" thickBot="1">
      <c r="A23" s="41" t="s">
        <v>31</v>
      </c>
      <c r="B23" s="42"/>
      <c r="C23" s="42"/>
      <c r="D23" s="43"/>
      <c r="E23" s="24">
        <f>E22/B6</f>
        <v>30.322857142857149</v>
      </c>
    </row>
  </sheetData>
  <mergeCells count="22">
    <mergeCell ref="A23:D23"/>
    <mergeCell ref="B6:F6"/>
    <mergeCell ref="B1:F1"/>
    <mergeCell ref="B2:F2"/>
    <mergeCell ref="B5:F5"/>
    <mergeCell ref="B11:F11"/>
    <mergeCell ref="B3:F3"/>
    <mergeCell ref="B4:F4"/>
    <mergeCell ref="A22:D22"/>
    <mergeCell ref="A19:D19"/>
    <mergeCell ref="B7:F7"/>
    <mergeCell ref="B10:F10"/>
    <mergeCell ref="B8:F8"/>
    <mergeCell ref="B9:F9"/>
    <mergeCell ref="A21:D21"/>
    <mergeCell ref="A13:B13"/>
    <mergeCell ref="A14:B14"/>
    <mergeCell ref="A15:B15"/>
    <mergeCell ref="A16:B16"/>
    <mergeCell ref="A18:B18"/>
    <mergeCell ref="A20:D20"/>
    <mergeCell ref="A17:B17"/>
  </mergeCells>
  <conditionalFormatting sqref="H14">
    <cfRule type="cellIs" dxfId="1" priority="1" operator="greaterThan">
      <formula>$H$13</formula>
    </cfRule>
    <cfRule type="cellIs" dxfId="0" priority="2" operator="lessThanOrEqual">
      <formula>$H$13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4CF1-4C65-AB44-8B70-A7C9BFF96066}">
  <dimension ref="A1:H4"/>
  <sheetViews>
    <sheetView workbookViewId="0">
      <selection activeCell="D5" sqref="D5"/>
    </sheetView>
  </sheetViews>
  <sheetFormatPr defaultColWidth="11" defaultRowHeight="15.95"/>
  <cols>
    <col min="1" max="1" width="60.125" customWidth="1"/>
    <col min="7" max="7" width="13.125" customWidth="1"/>
    <col min="8" max="8" width="43.375" customWidth="1"/>
  </cols>
  <sheetData>
    <row r="1" spans="1:8" s="14" customFormat="1" ht="33.950000000000003">
      <c r="A1" s="13" t="s">
        <v>32</v>
      </c>
      <c r="B1" s="13" t="s">
        <v>33</v>
      </c>
      <c r="C1" s="13" t="s">
        <v>34</v>
      </c>
      <c r="D1" s="13" t="s">
        <v>14</v>
      </c>
      <c r="E1" s="13" t="s">
        <v>35</v>
      </c>
      <c r="F1" s="13" t="s">
        <v>36</v>
      </c>
      <c r="G1" s="13" t="s">
        <v>37</v>
      </c>
      <c r="H1" s="13" t="s">
        <v>15</v>
      </c>
    </row>
    <row r="2" spans="1:8">
      <c r="A2" s="5"/>
      <c r="B2" s="5">
        <v>0</v>
      </c>
      <c r="C2" s="5">
        <v>0</v>
      </c>
      <c r="D2" s="5">
        <f>PRODUCT(B2:C2)</f>
        <v>0</v>
      </c>
      <c r="E2" s="5"/>
      <c r="F2" s="5"/>
      <c r="G2" s="5"/>
      <c r="H2" s="5"/>
    </row>
    <row r="3" spans="1:8" ht="17.100000000000001" thickBot="1">
      <c r="A3" s="9"/>
      <c r="B3" s="9"/>
      <c r="C3" s="9"/>
      <c r="D3" s="9">
        <f>PRODUCT(B3:C3)</f>
        <v>0</v>
      </c>
      <c r="E3" s="9"/>
      <c r="F3" s="9"/>
      <c r="G3" s="9"/>
      <c r="H3" s="9"/>
    </row>
    <row r="4" spans="1:8">
      <c r="A4" s="52" t="s">
        <v>38</v>
      </c>
      <c r="B4" s="52"/>
      <c r="C4" s="52"/>
      <c r="D4" s="12">
        <f>SUM(D2:D3)</f>
        <v>0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Kaley Aguero</cp:lastModifiedBy>
  <cp:revision/>
  <dcterms:created xsi:type="dcterms:W3CDTF">2021-07-16T16:30:00Z</dcterms:created>
  <dcterms:modified xsi:type="dcterms:W3CDTF">2023-11-08T21:29:37Z</dcterms:modified>
  <cp:category/>
  <cp:contentStatus/>
</cp:coreProperties>
</file>